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49957115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5ae452a7b41645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"/>
    <x:numFmt numFmtId="202" formatCode="0.0x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1" fontId="4" fillId="7" borderId="7" xfId="0" applyNumberFormat="1" applyFont="1" applyFill="1" applyBorder="1"/>
    <x:xf numFmtId="201" fontId="4" fillId="7" borderId="8" xfId="0" applyNumberFormat="1" applyFont="1" applyFill="1" applyBorder="1"/>
    <x:xf numFmtId="201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202" fontId="4" fillId="7" borderId="7" xfId="0" applyNumberFormat="1" applyFont="1" applyFill="1" applyBorder="1"/>
    <x:xf numFmtId="202" fontId="4" fillId="7" borderId="8" xfId="0" applyNumberFormat="1" applyFont="1" applyFill="1" applyBorder="1"/>
    <x:xf numFmtId="202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1" fontId="4" fillId="7" borderId="7" xfId="0" applyNumberFormat="1" applyFont="1" applyFill="1" applyBorder="1" applyAlignment="1">
      <x:alignment vertical="center"/>
    </x:xf>
    <x:xf numFmtId="201" fontId="4" fillId="7" borderId="8" xfId="0" applyNumberFormat="1" applyFont="1" applyFill="1" applyBorder="1" applyAlignment="1">
      <x:alignment vertical="center"/>
    </x:xf>
    <x:xf numFmtId="201" fontId="4" fillId="7" borderId="9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202" fontId="4" fillId="7" borderId="7" xfId="0" applyNumberFormat="1" applyFont="1" applyFill="1" applyBorder="1" applyAlignment="1">
      <x:alignment vertical="center"/>
    </x:xf>
    <x:xf numFmtId="202" fontId="4" fillId="7" borderId="8" xfId="0" applyNumberFormat="1" applyFont="1" applyFill="1" applyBorder="1" applyAlignment="1">
      <x:alignment vertical="center"/>
    </x:xf>
    <x:xf numFmtId="202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1" fontId="4" fillId="7" borderId="7" xfId="0" applyNumberFormat="1" applyFont="1" applyFill="1" applyBorder="1" applyAlignment="1">
      <x:alignment vertical="center" wrapText="1"/>
    </x:xf>
    <x:xf numFmtId="201" fontId="4" fillId="7" borderId="8" xfId="0" applyNumberFormat="1" applyFont="1" applyFill="1" applyBorder="1" applyAlignment="1">
      <x:alignment vertical="center" wrapText="1"/>
    </x:xf>
    <x:xf numFmtId="201" fontId="4" fillId="7" borderId="9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202" fontId="4" fillId="7" borderId="7" xfId="0" applyNumberFormat="1" applyFont="1" applyFill="1" applyBorder="1" applyAlignment="1">
      <x:alignment vertical="center" wrapText="1"/>
    </x:xf>
    <x:xf numFmtId="202" fontId="4" fillId="7" borderId="8" xfId="0" applyNumberFormat="1" applyFont="1" applyFill="1" applyBorder="1" applyAlignment="1">
      <x:alignment vertical="center" wrapText="1"/>
    </x:xf>
    <x:xf numFmtId="202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41bf9657b4596" /><Relationship Type="http://schemas.openxmlformats.org/officeDocument/2006/relationships/theme" Target="/xl/theme/theme1.xml" Id="R154c6b34f94943ba" /><Relationship Type="http://schemas.openxmlformats.org/officeDocument/2006/relationships/sharedStrings" Target="/xl/sharedStrings.xml" Id="R4bf73759b2734826" /><Relationship Type="http://schemas.openxmlformats.org/officeDocument/2006/relationships/worksheet" Target="/xl/worksheets/sheet1.xml" Id="R5ae452a7b41645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61" t="str">
        <x:v>AIツール導入前後の時間・費用比較シート</x:v>
      </x:c>
      <x:c r="B1" s="61"/>
      <x:c r="C1" s="61"/>
      <x:c r="D1" s="61"/>
      <x:c r="E1" s="61"/>
    </x:row>
    <x:row r="2" ht="34" customHeight="1">
      <x:c r="A2" s="45" t="str">
        <x:v>作業時間の短縮価値と月額料金を比較し、導入効果を数字で確認します。</x:v>
      </x:c>
      <x:c r="B2" s="45"/>
      <x:c r="C2" s="45"/>
      <x:c r="D2" s="45"/>
      <x:c r="E2" s="45"/>
    </x:row>
    <x:row r="3" ht="26" customHeight="1">
      <x:c r="A3" s="46" t="str">
        <x:v>黄色セルを入力してください。料金・税率・規約は利用時点の公式情報で確認し、確認日を記録してください。</x:v>
      </x:c>
      <x:c r="B3" s="46"/>
      <x:c r="C3" s="46"/>
      <x:c r="D3" s="46"/>
      <x:c r="E3" s="46"/>
    </x:row>
    <x:row r="4">
      <x:c r="A4" s="62"/>
      <x:c r="B4" s="62"/>
      <x:c r="C4" s="62"/>
      <x:c r="D4" s="62"/>
      <x:c r="E4" s="62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62" t="str">
        <x:v>導入前1回の作業時間（分）</x:v>
      </x:c>
      <x:c r="B6" s="63" t="n">
        <x:v>60</x:v>
      </x:c>
      <x:c r="C6" s="64" t="n">
        <x:v>60</x:v>
      </x:c>
      <x:c r="D6" s="65" t="n">
        <x:v>60</x:v>
      </x:c>
      <x:c r="E6" s="62" t="str">
        <x:v>同じ作業で比較</x:v>
      </x:c>
    </x:row>
    <x:row r="7">
      <x:c r="A7" s="62" t="str">
        <x:v>導入後1回の作業時間（分）</x:v>
      </x:c>
      <x:c r="B7" s="63" t="n">
        <x:v>30</x:v>
      </x:c>
      <x:c r="C7" s="64" t="n">
        <x:v>20</x:v>
      </x:c>
      <x:c r="D7" s="65" t="n">
        <x:v>15</x:v>
      </x:c>
      <x:c r="E7" s="62" t="str">
        <x:v>確認・修正時間も含める</x:v>
      </x:c>
    </x:row>
    <x:row r="8">
      <x:c r="A8" s="62" t="str">
        <x:v>月間実行回数</x:v>
      </x:c>
      <x:c r="B8" s="63" t="n">
        <x:v>20</x:v>
      </x:c>
      <x:c r="C8" s="64" t="n">
        <x:v>20</x:v>
      </x:c>
      <x:c r="D8" s="65" t="n">
        <x:v>20</x:v>
      </x:c>
      <x:c r="E8" s="62" t="str">
        <x:v>実際に使う回数</x:v>
      </x:c>
    </x:row>
    <x:row r="9">
      <x:c r="A9" s="62" t="str">
        <x:v>自分の時間単価</x:v>
      </x:c>
      <x:c r="B9" s="63" t="n">
        <x:v>1500</x:v>
      </x:c>
      <x:c r="C9" s="64" t="n">
        <x:v>1500</x:v>
      </x:c>
      <x:c r="D9" s="65" t="n">
        <x:v>1500</x:v>
      </x:c>
      <x:c r="E9" s="62" t="str">
        <x:v>1時間あたり</x:v>
      </x:c>
    </x:row>
    <x:row r="10">
      <x:c r="A10" s="62" t="str">
        <x:v>ツール月額</x:v>
      </x:c>
      <x:c r="B10" s="63" t="n">
        <x:v>0</x:v>
      </x:c>
      <x:c r="C10" s="64" t="n">
        <x:v>2000</x:v>
      </x:c>
      <x:c r="D10" s="65" t="n">
        <x:v>4000</x:v>
      </x:c>
      <x:c r="E10" s="62" t="str">
        <x:v>税込・税抜条件をそろえる</x:v>
      </x:c>
    </x:row>
    <x:row r="11">
      <x:c r="A11" s="62" t="str">
        <x:v>追加修正・外注費</x:v>
      </x:c>
      <x:c r="B11" s="63" t="n">
        <x:v>0</x:v>
      </x:c>
      <x:c r="C11" s="64" t="n">
        <x:v>0</x:v>
      </x:c>
      <x:c r="D11" s="65" t="n">
        <x:v>0</x:v>
      </x:c>
      <x:c r="E11" s="62" t="str">
        <x:v>月額換算</x:v>
      </x:c>
    </x:row>
    <x:row r="12">
      <x:c r="A12" s="62"/>
      <x:c r="B12" s="62"/>
      <x:c r="C12" s="62"/>
      <x:c r="D12" s="62"/>
      <x:c r="E12" s="62"/>
    </x:row>
    <x:row r="13">
      <x:c r="A13" s="18" t="str">
        <x:v>比較結果</x:v>
      </x:c>
      <x:c r="B13" s="19"/>
      <x:c r="C13" s="19"/>
      <x:c r="D13" s="19"/>
      <x:c r="E13" s="20"/>
    </x:row>
    <x:row r="14">
      <x:c r="A14" s="62" t="str">
        <x:v>月間削減時間（時間）</x:v>
      </x:c>
      <x:c r="B14" s="66" t="n">
        <x:f>(B6-B7)*B8/60</x:f>
        <x:v>10</x:v>
      </x:c>
      <x:c r="C14" s="67" t="n">
        <x:f>(C6-C7)*C8/60</x:f>
        <x:v>13.333333333333334</x:v>
      </x:c>
      <x:c r="D14" s="68" t="n">
        <x:f>(D6-D7)*D8/60</x:f>
        <x:v>15</x:v>
      </x:c>
      <x:c r="E14" s="62" t="str">
        <x:v>（導入前－導入後）×回数</x:v>
      </x:c>
    </x:row>
    <x:row r="15">
      <x:c r="A15" s="62" t="str">
        <x:v>削減時間の金額価値</x:v>
      </x:c>
      <x:c r="B15" s="69" t="n">
        <x:f>B14*B9</x:f>
        <x:v>15000</x:v>
      </x:c>
      <x:c r="C15" s="70" t="n">
        <x:f>C14*C9</x:f>
        <x:v>20000</x:v>
      </x:c>
      <x:c r="D15" s="71" t="n">
        <x:f>D14*D9</x:f>
        <x:v>22500</x:v>
      </x:c>
      <x:c r="E15" s="62" t="str">
        <x:v>削減時間×時間単価</x:v>
      </x:c>
    </x:row>
    <x:row r="16">
      <x:c r="A16" s="62" t="str">
        <x:v>月間純効果</x:v>
      </x:c>
      <x:c r="B16" s="69" t="n">
        <x:f>B15-B10-B11</x:f>
        <x:v>15000</x:v>
      </x:c>
      <x:c r="C16" s="70" t="n">
        <x:f>C15-C10-C11</x:f>
        <x:v>18000</x:v>
      </x:c>
      <x:c r="D16" s="71" t="n">
        <x:f>D15-D10-D11</x:f>
        <x:v>18500</x:v>
      </x:c>
      <x:c r="E16" s="62" t="str">
        <x:v>時間価値－月額－追加費用</x:v>
      </x:c>
    </x:row>
    <x:row r="17">
      <x:c r="A17" s="62" t="str">
        <x:v>費用対効果</x:v>
      </x:c>
      <x:c r="B17" s="72" t="n">
        <x:f>IFERROR(B15/(B10+B11),0)</x:f>
        <x:v>0</x:v>
      </x:c>
      <x:c r="C17" s="73" t="n">
        <x:f>IFERROR(C15/(C10+C11),0)</x:f>
        <x:v>10</x:v>
      </x:c>
      <x:c r="D17" s="74" t="n">
        <x:f>IFERROR(D15/(D10+D11),0)</x:f>
        <x:v>5.625</x:v>
      </x:c>
      <x:c r="E17" s="62" t="str">
        <x:v>0円プランは0表示</x:v>
      </x:c>
    </x:row>
    <x:row r="18">
      <x:c r="A18" s="62"/>
      <x:c r="B18" s="62"/>
      <x:c r="C18" s="62"/>
      <x:c r="D18" s="62"/>
      <x:c r="E18" s="62"/>
    </x:row>
    <x:row r="19" ht="24" customHeight="1">
      <x:c r="A19" s="75" t="str">
        <x:v>確認日：____年__月__日　公式ページURL：____________________________________________</x:v>
      </x:c>
      <x:c r="B19" s="75"/>
      <x:c r="C19" s="75"/>
      <x:c r="D19" s="75"/>
      <x:c r="E19" s="75"/>
    </x:row>
  </x:sheetData>
  <x:mergeCells>
    <x:mergeCell ref="A1:E1"/>
    <x:mergeCell ref="A2:E2"/>
    <x:mergeCell ref="A3:E3"/>
    <x:mergeCell ref="A13:E13"/>
    <x:mergeCell ref="A19:E19"/>
  </x:mergeCells>
  <x:pageMargins left="0.7" right="0.7" top="0.75" bottom="0.75" header="0.3" footer="0.3"/>
</x:worksheet>
</file>